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3255" windowWidth="20730" windowHeight="11760"/>
  </bookViews>
  <sheets>
    <sheet name="PE" sheetId="2" r:id="rId1"/>
  </sheets>
  <definedNames>
    <definedName name="_xlnm._FilterDatabase" localSheetId="0" hidden="1">PE!$A$1:$P$1</definedName>
    <definedName name="_xlnm.Print_Titles" localSheetId="0">PE!$1:$1</definedName>
  </definedNames>
  <calcPr calcId="181029"/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2" i="2"/>
</calcChain>
</file>

<file path=xl/sharedStrings.xml><?xml version="1.0" encoding="utf-8"?>
<sst xmlns="http://schemas.openxmlformats.org/spreadsheetml/2006/main" count="269" uniqueCount="165">
  <si>
    <t>Clave</t>
  </si>
  <si>
    <t>Laboratorio</t>
  </si>
  <si>
    <t>ACCORD</t>
  </si>
  <si>
    <t>GLAXOSMITHKLINE</t>
  </si>
  <si>
    <t>FRASCO ÁMPULA</t>
  </si>
  <si>
    <t>GILEAD</t>
  </si>
  <si>
    <t>#</t>
  </si>
  <si>
    <t>IVA</t>
  </si>
  <si>
    <t>Precio Unitario</t>
  </si>
  <si>
    <t>Importe Total</t>
  </si>
  <si>
    <t>Mínimo</t>
  </si>
  <si>
    <t>Máximo</t>
  </si>
  <si>
    <t>Concentración</t>
  </si>
  <si>
    <t>Codigo Barras</t>
  </si>
  <si>
    <t>Nombre</t>
  </si>
  <si>
    <t>Sal</t>
  </si>
  <si>
    <t>Presentación</t>
  </si>
  <si>
    <t>100 MG</t>
  </si>
  <si>
    <t>1 MG</t>
  </si>
  <si>
    <t>PACLITAXEL</t>
  </si>
  <si>
    <t>ELVITEGRAVIR,COBICISTAT,EMTRICITABINA,TENOFOVIR ALAFENAMIDA</t>
  </si>
  <si>
    <t>GENVOYA</t>
  </si>
  <si>
    <t>GLENMARK</t>
  </si>
  <si>
    <t>TABLETAS</t>
  </si>
  <si>
    <t>30 MG/5 ML</t>
  </si>
  <si>
    <t>500 MG</t>
  </si>
  <si>
    <t>TABLETA</t>
  </si>
  <si>
    <t>SYNTHON</t>
  </si>
  <si>
    <t>JERINGA PRELLENADA</t>
  </si>
  <si>
    <t>TEVA</t>
  </si>
  <si>
    <t>INNEFOL</t>
  </si>
  <si>
    <t>PISA</t>
  </si>
  <si>
    <t>ACIDO FOLINICO</t>
  </si>
  <si>
    <t>50 MG</t>
  </si>
  <si>
    <t>SOLUCION INYECTABLE</t>
  </si>
  <si>
    <t>SYNVISC ONE</t>
  </si>
  <si>
    <t>SANOFI</t>
  </si>
  <si>
    <t>ÁCIDO HIALURONICO</t>
  </si>
  <si>
    <t>8 MG/ML</t>
  </si>
  <si>
    <t>JERINGA PRECARGADA</t>
  </si>
  <si>
    <t>NOVARTIS</t>
  </si>
  <si>
    <t>ACIDO ZOLEDRONICO</t>
  </si>
  <si>
    <t>4 MG</t>
  </si>
  <si>
    <t>SOLUCIÓN INYECTABLE</t>
  </si>
  <si>
    <t>LEZOMIV</t>
  </si>
  <si>
    <t>BAYER</t>
  </si>
  <si>
    <t>ROCHE</t>
  </si>
  <si>
    <t>2.5 MG</t>
  </si>
  <si>
    <t>AMPOLLETA</t>
  </si>
  <si>
    <t>CETOLAN</t>
  </si>
  <si>
    <t>COLUMBIA</t>
  </si>
  <si>
    <t>ALFACETOANALOGOS</t>
  </si>
  <si>
    <t>630 MG</t>
  </si>
  <si>
    <t>PRAULENT</t>
  </si>
  <si>
    <t>ALIROCUMAB</t>
  </si>
  <si>
    <t>75 MG/ML</t>
  </si>
  <si>
    <t>150 MG/ML</t>
  </si>
  <si>
    <t>CÁPSULA</t>
  </si>
  <si>
    <t>BICALUTAMIDA</t>
  </si>
  <si>
    <t>CASODEX</t>
  </si>
  <si>
    <t>ASTRAZENECA</t>
  </si>
  <si>
    <t>LEMERY</t>
  </si>
  <si>
    <t>CARBOPLATINO</t>
  </si>
  <si>
    <t>150 MG/15 ML</t>
  </si>
  <si>
    <t>KEMOCARB</t>
  </si>
  <si>
    <t>FRESNIUS KABI</t>
  </si>
  <si>
    <t>SANDIMMUN NEORAL</t>
  </si>
  <si>
    <t>CICLOSPORINA</t>
  </si>
  <si>
    <t>ZURIDRY</t>
  </si>
  <si>
    <t>ZURICH</t>
  </si>
  <si>
    <t>CISPLATINO</t>
  </si>
  <si>
    <t>50 MG/50 ML</t>
  </si>
  <si>
    <t>10 MG/10 ML</t>
  </si>
  <si>
    <t>ACISTIKNO</t>
  </si>
  <si>
    <t>PSICOFARMA</t>
  </si>
  <si>
    <t>CLORHIDRATO DE GEMCITABINA</t>
  </si>
  <si>
    <t>ULTRA</t>
  </si>
  <si>
    <t>1 G</t>
  </si>
  <si>
    <t>200 MG</t>
  </si>
  <si>
    <t>ENEKAMUB</t>
  </si>
  <si>
    <t>EXJADE</t>
  </si>
  <si>
    <t>DEFERASIROX</t>
  </si>
  <si>
    <t>FERRING</t>
  </si>
  <si>
    <t>MINIRIN</t>
  </si>
  <si>
    <t>DESMOPRESINA</t>
  </si>
  <si>
    <t>10 MCG</t>
  </si>
  <si>
    <t>SPRAY</t>
  </si>
  <si>
    <t>CARDIOXANE</t>
  </si>
  <si>
    <t>ASOFARMA</t>
  </si>
  <si>
    <t>DEXRAZOXANO</t>
  </si>
  <si>
    <t>DOCETAXEL</t>
  </si>
  <si>
    <t>80 MG</t>
  </si>
  <si>
    <t>SOMATIXEL</t>
  </si>
  <si>
    <t>20 MG</t>
  </si>
  <si>
    <t>150/150/200/10 MG</t>
  </si>
  <si>
    <t>25 MG</t>
  </si>
  <si>
    <t>EXEMESTANO</t>
  </si>
  <si>
    <t>TURAZIVE</t>
  </si>
  <si>
    <t>TAKEDA</t>
  </si>
  <si>
    <t>FEBUXOSTAT</t>
  </si>
  <si>
    <t>NEUKINE</t>
  </si>
  <si>
    <t>FILGRASTIM</t>
  </si>
  <si>
    <t>300 MCG</t>
  </si>
  <si>
    <t>FLUOROURACILO</t>
  </si>
  <si>
    <t>250 MG</t>
  </si>
  <si>
    <t>FRASCO AMPULA</t>
  </si>
  <si>
    <t>KYTRIL</t>
  </si>
  <si>
    <t>GRANISETRON</t>
  </si>
  <si>
    <t>3MG/ 3 ML</t>
  </si>
  <si>
    <t>EUFLEXXA</t>
  </si>
  <si>
    <t>EXPANSCIENCE</t>
  </si>
  <si>
    <t>HIALURONATO DE SODIO</t>
  </si>
  <si>
    <t>IDAXFEN</t>
  </si>
  <si>
    <t>IFOSFAMIDA</t>
  </si>
  <si>
    <t>IRINOTECAN</t>
  </si>
  <si>
    <t>100 MG/5 ML</t>
  </si>
  <si>
    <t>DARITEX</t>
  </si>
  <si>
    <t>FRESENIUS KABI</t>
  </si>
  <si>
    <t>TRODIS</t>
  </si>
  <si>
    <t>LETROZOL</t>
  </si>
  <si>
    <t>LORELIN</t>
  </si>
  <si>
    <t>CRYOPHARMA</t>
  </si>
  <si>
    <t>LEUPRORELINA</t>
  </si>
  <si>
    <t>11.25 MG</t>
  </si>
  <si>
    <t>ELIGARD</t>
  </si>
  <si>
    <t>7.5 MG</t>
  </si>
  <si>
    <t>3.75 MG</t>
  </si>
  <si>
    <t>6 MG/0.6 ML</t>
  </si>
  <si>
    <t>TRATOBEN</t>
  </si>
  <si>
    <t>METOTREXATO</t>
  </si>
  <si>
    <t>ZOFRAN</t>
  </si>
  <si>
    <t>ONDANSETRON</t>
  </si>
  <si>
    <t>8 MG</t>
  </si>
  <si>
    <t>RECOPLAT</t>
  </si>
  <si>
    <t>OXALIPLATINO</t>
  </si>
  <si>
    <t>ENTIA</t>
  </si>
  <si>
    <t>DABUREX</t>
  </si>
  <si>
    <t>300 MG</t>
  </si>
  <si>
    <t>PALONOSETRÓN</t>
  </si>
  <si>
    <t>0.25 MG/5 ML</t>
  </si>
  <si>
    <t>FACTOKET</t>
  </si>
  <si>
    <t>GRUPO CARBEL</t>
  </si>
  <si>
    <t>LINKIX</t>
  </si>
  <si>
    <t>PEGFILGASTRIM</t>
  </si>
  <si>
    <t>PEMETREXED</t>
  </si>
  <si>
    <t>TEMOZOLOMIDA</t>
  </si>
  <si>
    <t>MOVITREM</t>
  </si>
  <si>
    <t>SANDOZ</t>
  </si>
  <si>
    <t>TENOFOVIR,EMTRICITABINA</t>
  </si>
  <si>
    <t>245/200 MG</t>
  </si>
  <si>
    <t>ROACTEMRA</t>
  </si>
  <si>
    <t>TOCILIZUMAB</t>
  </si>
  <si>
    <t>JERINGA PRELLENADAS</t>
  </si>
  <si>
    <t>180 MG/ML</t>
  </si>
  <si>
    <t>TOXINA BOTULINICA TIPO A</t>
  </si>
  <si>
    <t>100 UI</t>
  </si>
  <si>
    <t>LINURASE</t>
  </si>
  <si>
    <t>NUTEC</t>
  </si>
  <si>
    <t>PAMORELIN</t>
  </si>
  <si>
    <t>TRIPTORELINA</t>
  </si>
  <si>
    <t>11. 25 MG</t>
  </si>
  <si>
    <t>SUTIVIN</t>
  </si>
  <si>
    <t>VINCRISTINA</t>
  </si>
  <si>
    <t>Desplazado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</si>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</sst>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3" fillId="0" borderId="0"/>
    <xf numFmtId="0" fontId="3" fillId="0" borderId="0"/>
    <xf numFmtId="44" fontId="1" fillId="0" borderId="0" applyFont="0" applyFill="0" applyBorder="0" applyAlignment="0" applyProtection="0"/>
    <xf numFmtId="44" fontId="3" fillId="0" borderId="0"/>
    <xf numFmtId="44" fontId="3" fillId="0" borderId="0"/>
    <xf numFmtId="44" fontId="1" fillId="0" borderId="0" applyFont="0" applyFill="0" applyBorder="0" applyAlignment="0" applyProtection="0"/>
    <xf numFmtId="44" fontId="3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4" fontId="0" fillId="3" borderId="1" xfId="8" applyFont="1" applyFill="1" applyBorder="1" applyProtection="1"/>
    <xf numFmtId="0" fontId="0" fillId="0" borderId="1" xfId="0" applyFill="1" applyBorder="1" applyAlignment="1" applyProtection="1">
      <alignment horizontal="center"/>
      <protection locked="0"/>
    </xf>
    <xf numFmtId="44" fontId="0" fillId="0" borderId="0" xfId="0" applyNumberFormat="1"/>
    <xf numFmtId="44" fontId="0" fillId="3" borderId="1" xfId="8" applyNumberFormat="1" applyFont="1" applyFill="1" applyBorder="1" applyProtection="1"/>
    <xf numFmtId="44" fontId="6" fillId="0" borderId="1" xfId="0" applyNumberFormat="1" applyFont="1" applyBorder="1" applyProtection="1"/>
    <xf numFmtId="44" fontId="4" fillId="0" borderId="1" xfId="0" applyNumberFormat="1" applyFont="1" applyBorder="1" applyProtection="1"/>
    <xf numFmtId="44" fontId="4" fillId="0" borderId="1" xfId="0" applyNumberFormat="1" applyFont="1" applyFill="1" applyBorder="1" applyProtection="1"/>
    <xf numFmtId="0" fontId="6" fillId="3" borderId="1" xfId="0" applyFont="1" applyFill="1" applyBorder="1" applyProtection="1"/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Protection="1"/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/>
    </xf>
    <xf numFmtId="0" fontId="5" fillId="3" borderId="1" xfId="0" applyFont="1" applyFill="1" applyBorder="1" applyProtection="1"/>
    <xf numFmtId="9" fontId="6" fillId="3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</cellXfs>
  <cellStyles count="9">
    <cellStyle name="Moneda" xfId="8" builtinId="4"/>
    <cellStyle name="Moneda 2" xfId="1"/>
    <cellStyle name="Moneda 2 2" xfId="4"/>
    <cellStyle name="Moneda 2 2 2" xfId="7"/>
    <cellStyle name="Moneda 2 3" xfId="5"/>
    <cellStyle name="Moneda 3" xfId="3"/>
    <cellStyle name="Moneda 3 2" xfId="6"/>
    <cellStyle name="Normal" xfId="0" builtinId="0"/>
    <cellStyle name="Normal 2" xfId="2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view="pageLayout" topLeftCell="A29" zoomScale="110" zoomScaleNormal="110" zoomScalePageLayoutView="110" workbookViewId="0">
      <selection activeCell="D51" sqref="D51"/>
    </sheetView>
  </sheetViews>
  <sheetFormatPr baseColWidth="10" defaultRowHeight="15" x14ac:dyDescent="0.25"/>
  <cols>
    <col min="1" max="1" width="3.5703125" style="2" bestFit="1" customWidth="1"/>
    <col min="2" max="2" width="5.85546875" style="2" bestFit="1" customWidth="1"/>
    <col min="3" max="3" width="17.7109375" style="5" bestFit="1" customWidth="1"/>
    <col min="4" max="4" width="22.85546875" bestFit="1" customWidth="1"/>
    <col min="5" max="5" width="13.5703125" bestFit="1" customWidth="1"/>
    <col min="6" max="6" width="49" bestFit="1" customWidth="1"/>
    <col min="7" max="7" width="14.7109375" bestFit="1" customWidth="1"/>
    <col min="8" max="8" width="3.5703125" bestFit="1" customWidth="1"/>
    <col min="9" max="9" width="17.140625" bestFit="1" customWidth="1"/>
    <col min="10" max="10" width="11.140625" bestFit="1" customWidth="1"/>
    <col min="11" max="11" width="18.42578125" style="3" bestFit="1" customWidth="1"/>
    <col min="12" max="12" width="9.28515625" style="3" customWidth="1"/>
    <col min="13" max="13" width="16.28515625" style="1" bestFit="1" customWidth="1"/>
    <col min="14" max="14" width="12.5703125" bestFit="1" customWidth="1"/>
    <col min="15" max="15" width="14.140625" bestFit="1" customWidth="1"/>
    <col min="16" max="16" width="18.42578125" customWidth="1"/>
  </cols>
  <sheetData>
    <row r="1" spans="1:16" s="2" customFormat="1" x14ac:dyDescent="0.25">
      <c r="A1" s="6" t="s">
        <v>6</v>
      </c>
      <c r="B1" s="6" t="s">
        <v>0</v>
      </c>
      <c r="C1" s="6" t="s">
        <v>13</v>
      </c>
      <c r="D1" s="6" t="s">
        <v>14</v>
      </c>
      <c r="E1" s="6" t="s">
        <v>1</v>
      </c>
      <c r="F1" s="6" t="s">
        <v>15</v>
      </c>
      <c r="G1" s="6" t="s">
        <v>12</v>
      </c>
      <c r="H1" s="24" t="s">
        <v>16</v>
      </c>
      <c r="I1" s="24"/>
      <c r="J1" s="6" t="s">
        <v>163</v>
      </c>
      <c r="K1" s="6" t="s">
        <v>8</v>
      </c>
      <c r="L1" s="6" t="s">
        <v>7</v>
      </c>
      <c r="M1" s="6" t="s">
        <v>9</v>
      </c>
      <c r="N1" s="6" t="s">
        <v>10</v>
      </c>
      <c r="O1" s="6" t="s">
        <v>11</v>
      </c>
      <c r="P1" s="6" t="s">
        <v>164</v>
      </c>
    </row>
    <row r="2" spans="1:16" s="1" customFormat="1" x14ac:dyDescent="0.25">
      <c r="A2" s="15">
        <v>6</v>
      </c>
      <c r="B2" s="15">
        <v>825</v>
      </c>
      <c r="C2" s="9"/>
      <c r="D2" s="15" t="s">
        <v>30</v>
      </c>
      <c r="E2" s="15" t="s">
        <v>31</v>
      </c>
      <c r="F2" s="16" t="s">
        <v>32</v>
      </c>
      <c r="G2" s="17" t="s">
        <v>33</v>
      </c>
      <c r="H2" s="17">
        <v>1</v>
      </c>
      <c r="I2" s="17" t="s">
        <v>34</v>
      </c>
      <c r="J2" s="15">
        <v>145</v>
      </c>
      <c r="K2" s="4"/>
      <c r="L2" s="4"/>
      <c r="M2" s="11">
        <f>K2+L2</f>
        <v>0</v>
      </c>
      <c r="N2" s="12">
        <v>16443</v>
      </c>
      <c r="O2" s="12">
        <v>41107.5</v>
      </c>
      <c r="P2" s="8">
        <f>J2*M2</f>
        <v>0</v>
      </c>
    </row>
    <row r="3" spans="1:16" s="1" customFormat="1" x14ac:dyDescent="0.25">
      <c r="A3" s="15">
        <v>7</v>
      </c>
      <c r="B3" s="15">
        <v>2892</v>
      </c>
      <c r="C3" s="9"/>
      <c r="D3" s="18" t="s">
        <v>35</v>
      </c>
      <c r="E3" s="18" t="s">
        <v>36</v>
      </c>
      <c r="F3" s="16" t="s">
        <v>37</v>
      </c>
      <c r="G3" s="17" t="s">
        <v>38</v>
      </c>
      <c r="H3" s="17">
        <v>1</v>
      </c>
      <c r="I3" s="17" t="s">
        <v>39</v>
      </c>
      <c r="J3" s="15">
        <v>27</v>
      </c>
      <c r="K3" s="4"/>
      <c r="L3" s="4"/>
      <c r="M3" s="11">
        <f t="shared" ref="M3:M52" si="0">K3+L3</f>
        <v>0</v>
      </c>
      <c r="N3" s="12">
        <v>95823</v>
      </c>
      <c r="O3" s="12">
        <v>239557.5</v>
      </c>
      <c r="P3" s="8">
        <f t="shared" ref="P3:P52" si="1">J3*M3</f>
        <v>0</v>
      </c>
    </row>
    <row r="4" spans="1:16" s="1" customFormat="1" x14ac:dyDescent="0.25">
      <c r="A4" s="15">
        <v>12</v>
      </c>
      <c r="B4" s="15">
        <v>1614</v>
      </c>
      <c r="C4" s="9"/>
      <c r="D4" s="15" t="s">
        <v>44</v>
      </c>
      <c r="E4" s="15" t="s">
        <v>27</v>
      </c>
      <c r="F4" s="16" t="s">
        <v>41</v>
      </c>
      <c r="G4" s="17" t="s">
        <v>42</v>
      </c>
      <c r="H4" s="17">
        <v>1</v>
      </c>
      <c r="I4" s="17" t="s">
        <v>43</v>
      </c>
      <c r="J4" s="15">
        <v>8</v>
      </c>
      <c r="K4" s="4"/>
      <c r="L4" s="4"/>
      <c r="M4" s="11">
        <f t="shared" si="0"/>
        <v>0</v>
      </c>
      <c r="N4" s="12">
        <v>1789.92</v>
      </c>
      <c r="O4" s="12">
        <v>4474.8</v>
      </c>
      <c r="P4" s="8">
        <f t="shared" si="1"/>
        <v>0</v>
      </c>
    </row>
    <row r="5" spans="1:16" s="1" customFormat="1" x14ac:dyDescent="0.25">
      <c r="A5" s="19">
        <v>16</v>
      </c>
      <c r="B5" s="19">
        <v>1386</v>
      </c>
      <c r="C5" s="7"/>
      <c r="D5" s="19" t="s">
        <v>49</v>
      </c>
      <c r="E5" s="19" t="s">
        <v>50</v>
      </c>
      <c r="F5" s="20" t="s">
        <v>51</v>
      </c>
      <c r="G5" s="21" t="s">
        <v>52</v>
      </c>
      <c r="H5" s="21">
        <v>100</v>
      </c>
      <c r="I5" s="21" t="s">
        <v>26</v>
      </c>
      <c r="J5" s="19">
        <v>57</v>
      </c>
      <c r="K5" s="4"/>
      <c r="L5" s="4"/>
      <c r="M5" s="11">
        <f t="shared" si="0"/>
        <v>0</v>
      </c>
      <c r="N5" s="13">
        <v>21865.200000000001</v>
      </c>
      <c r="O5" s="13">
        <v>54663</v>
      </c>
      <c r="P5" s="8">
        <f t="shared" si="1"/>
        <v>0</v>
      </c>
    </row>
    <row r="6" spans="1:16" s="1" customFormat="1" x14ac:dyDescent="0.25">
      <c r="A6" s="19">
        <v>17</v>
      </c>
      <c r="B6" s="19">
        <v>1229</v>
      </c>
      <c r="C6" s="7"/>
      <c r="D6" s="19" t="s">
        <v>53</v>
      </c>
      <c r="E6" s="19" t="s">
        <v>36</v>
      </c>
      <c r="F6" s="20" t="s">
        <v>54</v>
      </c>
      <c r="G6" s="21" t="s">
        <v>55</v>
      </c>
      <c r="H6" s="21">
        <v>1</v>
      </c>
      <c r="I6" s="21" t="s">
        <v>28</v>
      </c>
      <c r="J6" s="19">
        <v>1</v>
      </c>
      <c r="K6" s="4"/>
      <c r="L6" s="4"/>
      <c r="M6" s="11">
        <f t="shared" si="0"/>
        <v>0</v>
      </c>
      <c r="N6" s="13">
        <v>2408.2000000000003</v>
      </c>
      <c r="O6" s="13">
        <v>6020.5</v>
      </c>
      <c r="P6" s="8">
        <f t="shared" si="1"/>
        <v>0</v>
      </c>
    </row>
    <row r="7" spans="1:16" s="1" customFormat="1" x14ac:dyDescent="0.25">
      <c r="A7" s="19">
        <v>18</v>
      </c>
      <c r="B7" s="19">
        <v>1165</v>
      </c>
      <c r="C7" s="7"/>
      <c r="D7" s="19" t="s">
        <v>53</v>
      </c>
      <c r="E7" s="19" t="s">
        <v>36</v>
      </c>
      <c r="F7" s="20" t="s">
        <v>54</v>
      </c>
      <c r="G7" s="21" t="s">
        <v>56</v>
      </c>
      <c r="H7" s="21">
        <v>1</v>
      </c>
      <c r="I7" s="21" t="s">
        <v>28</v>
      </c>
      <c r="J7" s="19">
        <v>1</v>
      </c>
      <c r="K7" s="4"/>
      <c r="L7" s="4"/>
      <c r="M7" s="11">
        <f t="shared" si="0"/>
        <v>0</v>
      </c>
      <c r="N7" s="13">
        <v>2390.6</v>
      </c>
      <c r="O7" s="13">
        <v>5976.5</v>
      </c>
      <c r="P7" s="8">
        <f t="shared" si="1"/>
        <v>0</v>
      </c>
    </row>
    <row r="8" spans="1:16" s="1" customFormat="1" x14ac:dyDescent="0.25">
      <c r="A8" s="15">
        <v>27</v>
      </c>
      <c r="B8" s="15">
        <v>1616</v>
      </c>
      <c r="C8" s="9"/>
      <c r="D8" s="15" t="s">
        <v>59</v>
      </c>
      <c r="E8" s="15" t="s">
        <v>60</v>
      </c>
      <c r="F8" s="16" t="s">
        <v>58</v>
      </c>
      <c r="G8" s="17" t="s">
        <v>33</v>
      </c>
      <c r="H8" s="17">
        <v>28</v>
      </c>
      <c r="I8" s="17" t="s">
        <v>26</v>
      </c>
      <c r="J8" s="15">
        <v>71</v>
      </c>
      <c r="K8" s="4"/>
      <c r="L8" s="4"/>
      <c r="M8" s="11">
        <f t="shared" si="0"/>
        <v>0</v>
      </c>
      <c r="N8" s="12">
        <v>17466</v>
      </c>
      <c r="O8" s="12">
        <v>43665</v>
      </c>
      <c r="P8" s="8">
        <f t="shared" si="1"/>
        <v>0</v>
      </c>
    </row>
    <row r="9" spans="1:16" s="1" customFormat="1" x14ac:dyDescent="0.25">
      <c r="A9" s="19">
        <v>33</v>
      </c>
      <c r="B9" s="19">
        <v>1620</v>
      </c>
      <c r="C9" s="7"/>
      <c r="D9" s="19" t="s">
        <v>64</v>
      </c>
      <c r="E9" s="19" t="s">
        <v>65</v>
      </c>
      <c r="F9" s="20" t="s">
        <v>62</v>
      </c>
      <c r="G9" s="21" t="s">
        <v>63</v>
      </c>
      <c r="H9" s="21">
        <v>1</v>
      </c>
      <c r="I9" s="21" t="s">
        <v>34</v>
      </c>
      <c r="J9" s="19">
        <v>3</v>
      </c>
      <c r="K9" s="4"/>
      <c r="L9" s="4"/>
      <c r="M9" s="11">
        <f t="shared" si="0"/>
        <v>0</v>
      </c>
      <c r="N9" s="13">
        <v>321.63599999999997</v>
      </c>
      <c r="O9" s="13">
        <v>804.08999999999992</v>
      </c>
      <c r="P9" s="8">
        <f t="shared" si="1"/>
        <v>0</v>
      </c>
    </row>
    <row r="10" spans="1:16" x14ac:dyDescent="0.25">
      <c r="A10" s="15">
        <v>35</v>
      </c>
      <c r="B10" s="15">
        <v>1421</v>
      </c>
      <c r="C10" s="9"/>
      <c r="D10" s="15" t="s">
        <v>66</v>
      </c>
      <c r="E10" s="15" t="s">
        <v>40</v>
      </c>
      <c r="F10" s="16" t="s">
        <v>67</v>
      </c>
      <c r="G10" s="17" t="s">
        <v>17</v>
      </c>
      <c r="H10" s="17">
        <v>50</v>
      </c>
      <c r="I10" s="17" t="s">
        <v>57</v>
      </c>
      <c r="J10" s="15">
        <v>1</v>
      </c>
      <c r="K10" s="4"/>
      <c r="L10" s="4"/>
      <c r="M10" s="11">
        <f t="shared" si="0"/>
        <v>0</v>
      </c>
      <c r="N10" s="12">
        <v>174.16800000000001</v>
      </c>
      <c r="O10" s="12">
        <v>435.42</v>
      </c>
      <c r="P10" s="8">
        <f t="shared" si="1"/>
        <v>0</v>
      </c>
    </row>
    <row r="11" spans="1:16" x14ac:dyDescent="0.25">
      <c r="A11" s="19">
        <v>37</v>
      </c>
      <c r="B11" s="19">
        <v>1622</v>
      </c>
      <c r="C11" s="7"/>
      <c r="D11" s="19" t="s">
        <v>68</v>
      </c>
      <c r="E11" s="19" t="s">
        <v>69</v>
      </c>
      <c r="F11" s="20" t="s">
        <v>70</v>
      </c>
      <c r="G11" s="21" t="s">
        <v>71</v>
      </c>
      <c r="H11" s="21">
        <v>1</v>
      </c>
      <c r="I11" s="21" t="s">
        <v>43</v>
      </c>
      <c r="J11" s="19">
        <v>15</v>
      </c>
      <c r="K11" s="4"/>
      <c r="L11" s="4"/>
      <c r="M11" s="11">
        <f t="shared" si="0"/>
        <v>0</v>
      </c>
      <c r="N11" s="13">
        <v>2304</v>
      </c>
      <c r="O11" s="13">
        <v>5760</v>
      </c>
      <c r="P11" s="8">
        <f t="shared" si="1"/>
        <v>0</v>
      </c>
    </row>
    <row r="12" spans="1:16" x14ac:dyDescent="0.25">
      <c r="A12" s="19">
        <v>39</v>
      </c>
      <c r="B12" s="19">
        <v>1623</v>
      </c>
      <c r="C12" s="7"/>
      <c r="D12" s="19" t="s">
        <v>73</v>
      </c>
      <c r="E12" s="19" t="s">
        <v>74</v>
      </c>
      <c r="F12" s="20" t="s">
        <v>70</v>
      </c>
      <c r="G12" s="21" t="s">
        <v>72</v>
      </c>
      <c r="H12" s="21">
        <v>1</v>
      </c>
      <c r="I12" s="21" t="s">
        <v>43</v>
      </c>
      <c r="J12" s="19">
        <v>33</v>
      </c>
      <c r="K12" s="4"/>
      <c r="L12" s="4"/>
      <c r="M12" s="11">
        <f t="shared" si="0"/>
        <v>0</v>
      </c>
      <c r="N12" s="13">
        <v>1900.8000000000002</v>
      </c>
      <c r="O12" s="13">
        <v>4752</v>
      </c>
      <c r="P12" s="8">
        <f t="shared" si="1"/>
        <v>0</v>
      </c>
    </row>
    <row r="13" spans="1:16" x14ac:dyDescent="0.25">
      <c r="A13" s="19">
        <v>42</v>
      </c>
      <c r="B13" s="19">
        <v>171</v>
      </c>
      <c r="C13" s="7"/>
      <c r="D13" s="19" t="s">
        <v>75</v>
      </c>
      <c r="E13" s="19" t="s">
        <v>76</v>
      </c>
      <c r="F13" s="20" t="s">
        <v>75</v>
      </c>
      <c r="G13" s="21" t="s">
        <v>77</v>
      </c>
      <c r="H13" s="21">
        <v>1</v>
      </c>
      <c r="I13" s="21" t="s">
        <v>43</v>
      </c>
      <c r="J13" s="19">
        <v>27</v>
      </c>
      <c r="K13" s="4"/>
      <c r="L13" s="4"/>
      <c r="M13" s="11">
        <f t="shared" si="0"/>
        <v>0</v>
      </c>
      <c r="N13" s="13">
        <v>6534</v>
      </c>
      <c r="O13" s="13">
        <v>16335</v>
      </c>
      <c r="P13" s="8">
        <f t="shared" si="1"/>
        <v>0</v>
      </c>
    </row>
    <row r="14" spans="1:16" x14ac:dyDescent="0.25">
      <c r="A14" s="19">
        <v>44</v>
      </c>
      <c r="B14" s="19">
        <v>1467</v>
      </c>
      <c r="C14" s="7"/>
      <c r="D14" s="19" t="s">
        <v>79</v>
      </c>
      <c r="E14" s="19" t="s">
        <v>22</v>
      </c>
      <c r="F14" s="20" t="s">
        <v>75</v>
      </c>
      <c r="G14" s="21" t="s">
        <v>78</v>
      </c>
      <c r="H14" s="21">
        <v>1</v>
      </c>
      <c r="I14" s="21" t="s">
        <v>48</v>
      </c>
      <c r="J14" s="19">
        <v>9</v>
      </c>
      <c r="K14" s="4"/>
      <c r="L14" s="4"/>
      <c r="M14" s="11">
        <f t="shared" si="0"/>
        <v>0</v>
      </c>
      <c r="N14" s="13">
        <v>1908</v>
      </c>
      <c r="O14" s="13">
        <v>4770</v>
      </c>
      <c r="P14" s="8">
        <f t="shared" si="1"/>
        <v>0</v>
      </c>
    </row>
    <row r="15" spans="1:16" x14ac:dyDescent="0.25">
      <c r="A15" s="15">
        <v>48</v>
      </c>
      <c r="B15" s="15">
        <v>846</v>
      </c>
      <c r="C15" s="9"/>
      <c r="D15" s="15" t="s">
        <v>80</v>
      </c>
      <c r="E15" s="15" t="s">
        <v>45</v>
      </c>
      <c r="F15" s="16" t="s">
        <v>81</v>
      </c>
      <c r="G15" s="17" t="s">
        <v>25</v>
      </c>
      <c r="H15" s="17">
        <v>28</v>
      </c>
      <c r="I15" s="17" t="s">
        <v>26</v>
      </c>
      <c r="J15" s="15">
        <v>5</v>
      </c>
      <c r="K15" s="4"/>
      <c r="L15" s="4"/>
      <c r="M15" s="11">
        <f t="shared" si="0"/>
        <v>0</v>
      </c>
      <c r="N15" s="12">
        <v>31297.78</v>
      </c>
      <c r="O15" s="12">
        <v>78244.45</v>
      </c>
      <c r="P15" s="8">
        <f t="shared" si="1"/>
        <v>0</v>
      </c>
    </row>
    <row r="16" spans="1:16" x14ac:dyDescent="0.25">
      <c r="A16" s="19">
        <v>52</v>
      </c>
      <c r="B16" s="19">
        <v>1020</v>
      </c>
      <c r="C16" s="7"/>
      <c r="D16" s="19" t="s">
        <v>83</v>
      </c>
      <c r="E16" s="19" t="s">
        <v>82</v>
      </c>
      <c r="F16" s="20" t="s">
        <v>84</v>
      </c>
      <c r="G16" s="21" t="s">
        <v>85</v>
      </c>
      <c r="H16" s="21">
        <v>1</v>
      </c>
      <c r="I16" s="21" t="s">
        <v>86</v>
      </c>
      <c r="J16" s="19">
        <v>3</v>
      </c>
      <c r="K16" s="4"/>
      <c r="L16" s="4"/>
      <c r="M16" s="11">
        <f t="shared" si="0"/>
        <v>0</v>
      </c>
      <c r="N16" s="13">
        <v>1499.172</v>
      </c>
      <c r="O16" s="13">
        <v>3747.93</v>
      </c>
      <c r="P16" s="8">
        <f t="shared" si="1"/>
        <v>0</v>
      </c>
    </row>
    <row r="17" spans="1:16" x14ac:dyDescent="0.25">
      <c r="A17" s="19">
        <v>53</v>
      </c>
      <c r="B17" s="19">
        <v>847</v>
      </c>
      <c r="C17" s="7"/>
      <c r="D17" s="19" t="s">
        <v>87</v>
      </c>
      <c r="E17" s="19" t="s">
        <v>88</v>
      </c>
      <c r="F17" s="20" t="s">
        <v>89</v>
      </c>
      <c r="G17" s="21" t="s">
        <v>25</v>
      </c>
      <c r="H17" s="21">
        <v>1</v>
      </c>
      <c r="I17" s="21" t="s">
        <v>43</v>
      </c>
      <c r="J17" s="19">
        <v>13</v>
      </c>
      <c r="K17" s="4"/>
      <c r="L17" s="4"/>
      <c r="M17" s="11">
        <f t="shared" si="0"/>
        <v>0</v>
      </c>
      <c r="N17" s="13">
        <v>26621.4</v>
      </c>
      <c r="O17" s="13">
        <v>66553.5</v>
      </c>
      <c r="P17" s="8">
        <f t="shared" si="1"/>
        <v>0</v>
      </c>
    </row>
    <row r="18" spans="1:16" x14ac:dyDescent="0.25">
      <c r="A18" s="19">
        <v>54</v>
      </c>
      <c r="B18" s="19">
        <v>1628</v>
      </c>
      <c r="C18" s="7"/>
      <c r="D18" s="19" t="s">
        <v>90</v>
      </c>
      <c r="E18" s="19" t="s">
        <v>29</v>
      </c>
      <c r="F18" s="20" t="s">
        <v>90</v>
      </c>
      <c r="G18" s="21" t="s">
        <v>91</v>
      </c>
      <c r="H18" s="21">
        <v>1</v>
      </c>
      <c r="I18" s="21" t="s">
        <v>43</v>
      </c>
      <c r="J18" s="19">
        <v>16</v>
      </c>
      <c r="K18" s="4"/>
      <c r="L18" s="4"/>
      <c r="M18" s="11">
        <f t="shared" si="0"/>
        <v>0</v>
      </c>
      <c r="N18" s="13">
        <v>18304</v>
      </c>
      <c r="O18" s="13">
        <v>45760</v>
      </c>
      <c r="P18" s="8">
        <f t="shared" si="1"/>
        <v>0</v>
      </c>
    </row>
    <row r="19" spans="1:16" x14ac:dyDescent="0.25">
      <c r="A19" s="19">
        <v>55</v>
      </c>
      <c r="B19" s="19">
        <v>1630</v>
      </c>
      <c r="C19" s="7"/>
      <c r="D19" s="19" t="s">
        <v>92</v>
      </c>
      <c r="E19" s="19" t="s">
        <v>61</v>
      </c>
      <c r="F19" s="20" t="s">
        <v>90</v>
      </c>
      <c r="G19" s="21" t="s">
        <v>91</v>
      </c>
      <c r="H19" s="21">
        <v>1</v>
      </c>
      <c r="I19" s="21" t="s">
        <v>43</v>
      </c>
      <c r="J19" s="19">
        <v>16</v>
      </c>
      <c r="K19" s="4"/>
      <c r="L19" s="4"/>
      <c r="M19" s="11">
        <f t="shared" si="0"/>
        <v>0</v>
      </c>
      <c r="N19" s="13">
        <v>16640</v>
      </c>
      <c r="O19" s="13">
        <v>41600</v>
      </c>
      <c r="P19" s="8">
        <f t="shared" si="1"/>
        <v>0</v>
      </c>
    </row>
    <row r="20" spans="1:16" x14ac:dyDescent="0.25">
      <c r="A20" s="19">
        <v>56</v>
      </c>
      <c r="B20" s="19">
        <v>1625</v>
      </c>
      <c r="C20" s="7"/>
      <c r="D20" s="19" t="s">
        <v>90</v>
      </c>
      <c r="E20" s="19" t="s">
        <v>29</v>
      </c>
      <c r="F20" s="20" t="s">
        <v>90</v>
      </c>
      <c r="G20" s="21" t="s">
        <v>93</v>
      </c>
      <c r="H20" s="21">
        <v>1</v>
      </c>
      <c r="I20" s="21" t="s">
        <v>43</v>
      </c>
      <c r="J20" s="19">
        <v>24</v>
      </c>
      <c r="K20" s="4"/>
      <c r="L20" s="4"/>
      <c r="M20" s="11">
        <f t="shared" si="0"/>
        <v>0</v>
      </c>
      <c r="N20" s="13">
        <v>10348.800000000001</v>
      </c>
      <c r="O20" s="13">
        <v>25872</v>
      </c>
      <c r="P20" s="8">
        <f t="shared" si="1"/>
        <v>0</v>
      </c>
    </row>
    <row r="21" spans="1:16" x14ac:dyDescent="0.25">
      <c r="A21" s="19">
        <v>57</v>
      </c>
      <c r="B21" s="19">
        <v>1627</v>
      </c>
      <c r="C21" s="7"/>
      <c r="D21" s="19" t="s">
        <v>92</v>
      </c>
      <c r="E21" s="19" t="s">
        <v>61</v>
      </c>
      <c r="F21" s="20" t="s">
        <v>90</v>
      </c>
      <c r="G21" s="21" t="s">
        <v>93</v>
      </c>
      <c r="H21" s="21">
        <v>1</v>
      </c>
      <c r="I21" s="21" t="s">
        <v>43</v>
      </c>
      <c r="J21" s="19">
        <v>24</v>
      </c>
      <c r="K21" s="4"/>
      <c r="L21" s="4"/>
      <c r="M21" s="11">
        <f t="shared" si="0"/>
        <v>0</v>
      </c>
      <c r="N21" s="13">
        <v>9408</v>
      </c>
      <c r="O21" s="13">
        <v>23520</v>
      </c>
      <c r="P21" s="8">
        <f t="shared" si="1"/>
        <v>0</v>
      </c>
    </row>
    <row r="22" spans="1:16" x14ac:dyDescent="0.25">
      <c r="A22" s="19">
        <v>61</v>
      </c>
      <c r="B22" s="19">
        <v>1444</v>
      </c>
      <c r="C22" s="7"/>
      <c r="D22" s="19" t="s">
        <v>21</v>
      </c>
      <c r="E22" s="19" t="s">
        <v>5</v>
      </c>
      <c r="F22" s="20" t="s">
        <v>20</v>
      </c>
      <c r="G22" s="21" t="s">
        <v>94</v>
      </c>
      <c r="H22" s="21">
        <v>30</v>
      </c>
      <c r="I22" s="21" t="s">
        <v>23</v>
      </c>
      <c r="J22" s="19">
        <v>12</v>
      </c>
      <c r="K22" s="4"/>
      <c r="L22" s="4"/>
      <c r="M22" s="11">
        <f t="shared" si="0"/>
        <v>0</v>
      </c>
      <c r="N22" s="13">
        <v>62670</v>
      </c>
      <c r="O22" s="13">
        <v>156675</v>
      </c>
      <c r="P22" s="8">
        <f t="shared" si="1"/>
        <v>0</v>
      </c>
    </row>
    <row r="23" spans="1:16" x14ac:dyDescent="0.25">
      <c r="A23" s="19">
        <v>69</v>
      </c>
      <c r="B23" s="19">
        <v>1634</v>
      </c>
      <c r="C23" s="7"/>
      <c r="D23" s="22" t="s">
        <v>96</v>
      </c>
      <c r="E23" s="22" t="s">
        <v>29</v>
      </c>
      <c r="F23" s="20" t="s">
        <v>96</v>
      </c>
      <c r="G23" s="21" t="s">
        <v>95</v>
      </c>
      <c r="H23" s="21">
        <v>30</v>
      </c>
      <c r="I23" s="21" t="s">
        <v>23</v>
      </c>
      <c r="J23" s="19">
        <v>12</v>
      </c>
      <c r="K23" s="4"/>
      <c r="L23" s="4"/>
      <c r="M23" s="11">
        <f t="shared" si="0"/>
        <v>0</v>
      </c>
      <c r="N23" s="13">
        <v>3484.8</v>
      </c>
      <c r="O23" s="13">
        <v>8712</v>
      </c>
      <c r="P23" s="8">
        <f t="shared" si="1"/>
        <v>0</v>
      </c>
    </row>
    <row r="24" spans="1:16" x14ac:dyDescent="0.25">
      <c r="A24" s="19">
        <v>72</v>
      </c>
      <c r="B24" s="19">
        <v>1540</v>
      </c>
      <c r="C24" s="7"/>
      <c r="D24" s="19" t="s">
        <v>97</v>
      </c>
      <c r="E24" s="19" t="s">
        <v>98</v>
      </c>
      <c r="F24" s="20" t="s">
        <v>99</v>
      </c>
      <c r="G24" s="21" t="s">
        <v>91</v>
      </c>
      <c r="H24" s="21">
        <v>28</v>
      </c>
      <c r="I24" s="21" t="s">
        <v>23</v>
      </c>
      <c r="J24" s="19">
        <v>12</v>
      </c>
      <c r="K24" s="4"/>
      <c r="L24" s="4"/>
      <c r="M24" s="11">
        <f t="shared" si="0"/>
        <v>0</v>
      </c>
      <c r="N24" s="13">
        <v>3312</v>
      </c>
      <c r="O24" s="13">
        <v>8280</v>
      </c>
      <c r="P24" s="8">
        <f t="shared" si="1"/>
        <v>0</v>
      </c>
    </row>
    <row r="25" spans="1:16" x14ac:dyDescent="0.25">
      <c r="A25" s="19">
        <v>73</v>
      </c>
      <c r="B25" s="19">
        <v>160</v>
      </c>
      <c r="C25" s="7"/>
      <c r="D25" s="22" t="s">
        <v>100</v>
      </c>
      <c r="E25" s="22" t="s">
        <v>2</v>
      </c>
      <c r="F25" s="20" t="s">
        <v>101</v>
      </c>
      <c r="G25" s="21" t="s">
        <v>102</v>
      </c>
      <c r="H25" s="21">
        <v>1</v>
      </c>
      <c r="I25" s="21" t="s">
        <v>28</v>
      </c>
      <c r="J25" s="19">
        <v>88</v>
      </c>
      <c r="K25" s="4"/>
      <c r="L25" s="4"/>
      <c r="M25" s="11">
        <f t="shared" si="0"/>
        <v>0</v>
      </c>
      <c r="N25" s="13">
        <v>26400</v>
      </c>
      <c r="O25" s="13">
        <v>66000</v>
      </c>
      <c r="P25" s="8">
        <f t="shared" si="1"/>
        <v>0</v>
      </c>
    </row>
    <row r="26" spans="1:16" x14ac:dyDescent="0.25">
      <c r="A26" s="19">
        <v>74</v>
      </c>
      <c r="B26" s="19">
        <v>1658</v>
      </c>
      <c r="C26" s="7"/>
      <c r="D26" s="19" t="s">
        <v>103</v>
      </c>
      <c r="E26" s="19" t="s">
        <v>2</v>
      </c>
      <c r="F26" s="20" t="s">
        <v>103</v>
      </c>
      <c r="G26" s="21" t="s">
        <v>104</v>
      </c>
      <c r="H26" s="21">
        <v>10</v>
      </c>
      <c r="I26" s="21" t="s">
        <v>105</v>
      </c>
      <c r="J26" s="19">
        <v>87</v>
      </c>
      <c r="K26" s="4"/>
      <c r="L26" s="4"/>
      <c r="M26" s="11">
        <f t="shared" si="0"/>
        <v>0</v>
      </c>
      <c r="N26" s="13">
        <v>13011.720000000001</v>
      </c>
      <c r="O26" s="13">
        <v>32529.3</v>
      </c>
      <c r="P26" s="8">
        <f t="shared" si="1"/>
        <v>0</v>
      </c>
    </row>
    <row r="27" spans="1:16" x14ac:dyDescent="0.25">
      <c r="A27" s="19">
        <v>77</v>
      </c>
      <c r="B27" s="19">
        <v>842</v>
      </c>
      <c r="C27" s="7"/>
      <c r="D27" s="19" t="s">
        <v>106</v>
      </c>
      <c r="E27" s="19" t="s">
        <v>46</v>
      </c>
      <c r="F27" s="20" t="s">
        <v>107</v>
      </c>
      <c r="G27" s="21" t="s">
        <v>108</v>
      </c>
      <c r="H27" s="21">
        <v>1</v>
      </c>
      <c r="I27" s="21" t="s">
        <v>48</v>
      </c>
      <c r="J27" s="19">
        <v>1</v>
      </c>
      <c r="K27" s="4"/>
      <c r="L27" s="4"/>
      <c r="M27" s="11">
        <f t="shared" si="0"/>
        <v>0</v>
      </c>
      <c r="N27" s="13">
        <v>287.8</v>
      </c>
      <c r="O27" s="13">
        <v>719.5</v>
      </c>
      <c r="P27" s="8">
        <f t="shared" si="1"/>
        <v>0</v>
      </c>
    </row>
    <row r="28" spans="1:16" x14ac:dyDescent="0.25">
      <c r="A28" s="15">
        <v>78</v>
      </c>
      <c r="B28" s="15">
        <v>1471</v>
      </c>
      <c r="C28" s="9"/>
      <c r="D28" s="15" t="s">
        <v>109</v>
      </c>
      <c r="E28" s="15" t="s">
        <v>110</v>
      </c>
      <c r="F28" s="16" t="s">
        <v>111</v>
      </c>
      <c r="G28" s="23">
        <v>0.01</v>
      </c>
      <c r="H28" s="17">
        <v>1</v>
      </c>
      <c r="I28" s="17" t="s">
        <v>28</v>
      </c>
      <c r="J28" s="15">
        <v>4</v>
      </c>
      <c r="K28" s="4"/>
      <c r="L28" s="4"/>
      <c r="M28" s="11">
        <f t="shared" si="0"/>
        <v>0</v>
      </c>
      <c r="N28" s="12">
        <v>2858.4</v>
      </c>
      <c r="O28" s="12">
        <v>7146</v>
      </c>
      <c r="P28" s="8">
        <f t="shared" si="1"/>
        <v>0</v>
      </c>
    </row>
    <row r="29" spans="1:16" x14ac:dyDescent="0.25">
      <c r="A29" s="19">
        <v>80</v>
      </c>
      <c r="B29" s="19">
        <v>1544</v>
      </c>
      <c r="C29" s="7"/>
      <c r="D29" s="19" t="s">
        <v>112</v>
      </c>
      <c r="E29" s="19" t="s">
        <v>69</v>
      </c>
      <c r="F29" s="20" t="s">
        <v>113</v>
      </c>
      <c r="G29" s="21" t="s">
        <v>77</v>
      </c>
      <c r="H29" s="21">
        <v>1</v>
      </c>
      <c r="I29" s="21" t="s">
        <v>105</v>
      </c>
      <c r="J29" s="19">
        <v>36</v>
      </c>
      <c r="K29" s="4"/>
      <c r="L29" s="4"/>
      <c r="M29" s="11">
        <f t="shared" si="0"/>
        <v>0</v>
      </c>
      <c r="N29" s="13">
        <v>9077.76</v>
      </c>
      <c r="O29" s="13">
        <v>22694.399999999998</v>
      </c>
      <c r="P29" s="8">
        <f t="shared" si="1"/>
        <v>0</v>
      </c>
    </row>
    <row r="30" spans="1:16" x14ac:dyDescent="0.25">
      <c r="A30" s="19">
        <v>82</v>
      </c>
      <c r="B30" s="19">
        <v>1654</v>
      </c>
      <c r="C30" s="7"/>
      <c r="D30" s="19" t="s">
        <v>114</v>
      </c>
      <c r="E30" s="19" t="s">
        <v>76</v>
      </c>
      <c r="F30" s="20" t="s">
        <v>114</v>
      </c>
      <c r="G30" s="21" t="s">
        <v>115</v>
      </c>
      <c r="H30" s="21">
        <v>1</v>
      </c>
      <c r="I30" s="21" t="s">
        <v>43</v>
      </c>
      <c r="J30" s="19">
        <v>12</v>
      </c>
      <c r="K30" s="4"/>
      <c r="L30" s="4"/>
      <c r="M30" s="11">
        <f t="shared" si="0"/>
        <v>0</v>
      </c>
      <c r="N30" s="13">
        <v>2904</v>
      </c>
      <c r="O30" s="13">
        <v>7260</v>
      </c>
      <c r="P30" s="8">
        <f t="shared" si="1"/>
        <v>0</v>
      </c>
    </row>
    <row r="31" spans="1:16" x14ac:dyDescent="0.25">
      <c r="A31" s="19">
        <v>83</v>
      </c>
      <c r="B31" s="19">
        <v>1655</v>
      </c>
      <c r="C31" s="7"/>
      <c r="D31" s="19" t="s">
        <v>116</v>
      </c>
      <c r="E31" s="19" t="s">
        <v>117</v>
      </c>
      <c r="F31" s="20" t="s">
        <v>114</v>
      </c>
      <c r="G31" s="21" t="s">
        <v>115</v>
      </c>
      <c r="H31" s="21">
        <v>1</v>
      </c>
      <c r="I31" s="21" t="s">
        <v>43</v>
      </c>
      <c r="J31" s="19">
        <v>6</v>
      </c>
      <c r="K31" s="4"/>
      <c r="L31" s="4"/>
      <c r="M31" s="11">
        <f t="shared" si="0"/>
        <v>0</v>
      </c>
      <c r="N31" s="13">
        <v>1753.9199999999998</v>
      </c>
      <c r="O31" s="13">
        <v>4384.7999999999993</v>
      </c>
      <c r="P31" s="8">
        <f t="shared" si="1"/>
        <v>0</v>
      </c>
    </row>
    <row r="32" spans="1:16" x14ac:dyDescent="0.25">
      <c r="A32" s="15">
        <v>85</v>
      </c>
      <c r="B32" s="15">
        <v>1644</v>
      </c>
      <c r="C32" s="9"/>
      <c r="D32" s="18" t="s">
        <v>118</v>
      </c>
      <c r="E32" s="18" t="s">
        <v>27</v>
      </c>
      <c r="F32" s="16" t="s">
        <v>119</v>
      </c>
      <c r="G32" s="17" t="s">
        <v>47</v>
      </c>
      <c r="H32" s="17">
        <v>30</v>
      </c>
      <c r="I32" s="17" t="s">
        <v>23</v>
      </c>
      <c r="J32" s="15">
        <v>13</v>
      </c>
      <c r="K32" s="4"/>
      <c r="L32" s="4"/>
      <c r="M32" s="11">
        <f t="shared" si="0"/>
        <v>0</v>
      </c>
      <c r="N32" s="12">
        <v>3878.16</v>
      </c>
      <c r="O32" s="12">
        <v>9695.4</v>
      </c>
      <c r="P32" s="8">
        <f t="shared" si="1"/>
        <v>0</v>
      </c>
    </row>
    <row r="33" spans="1:16" x14ac:dyDescent="0.25">
      <c r="A33" s="15">
        <v>87</v>
      </c>
      <c r="B33" s="15">
        <v>1186</v>
      </c>
      <c r="C33" s="9"/>
      <c r="D33" s="18" t="s">
        <v>120</v>
      </c>
      <c r="E33" s="18" t="s">
        <v>121</v>
      </c>
      <c r="F33" s="16" t="s">
        <v>122</v>
      </c>
      <c r="G33" s="17" t="s">
        <v>123</v>
      </c>
      <c r="H33" s="17">
        <v>1</v>
      </c>
      <c r="I33" s="17" t="s">
        <v>43</v>
      </c>
      <c r="J33" s="15">
        <v>11</v>
      </c>
      <c r="K33" s="4"/>
      <c r="L33" s="4"/>
      <c r="M33" s="11">
        <f t="shared" si="0"/>
        <v>0</v>
      </c>
      <c r="N33" s="12">
        <v>28380</v>
      </c>
      <c r="O33" s="12">
        <v>70950</v>
      </c>
      <c r="P33" s="8">
        <f t="shared" si="1"/>
        <v>0</v>
      </c>
    </row>
    <row r="34" spans="1:16" x14ac:dyDescent="0.25">
      <c r="A34" s="19">
        <v>88</v>
      </c>
      <c r="B34" s="19">
        <v>213</v>
      </c>
      <c r="C34" s="7"/>
      <c r="D34" s="22" t="s">
        <v>124</v>
      </c>
      <c r="E34" s="22" t="s">
        <v>88</v>
      </c>
      <c r="F34" s="20" t="s">
        <v>122</v>
      </c>
      <c r="G34" s="21" t="s">
        <v>125</v>
      </c>
      <c r="H34" s="21">
        <v>1</v>
      </c>
      <c r="I34" s="21" t="s">
        <v>28</v>
      </c>
      <c r="J34" s="19">
        <v>5</v>
      </c>
      <c r="K34" s="4"/>
      <c r="L34" s="4"/>
      <c r="M34" s="11">
        <f t="shared" si="0"/>
        <v>0</v>
      </c>
      <c r="N34" s="13">
        <v>8020</v>
      </c>
      <c r="O34" s="13">
        <v>20050</v>
      </c>
      <c r="P34" s="8">
        <f t="shared" si="1"/>
        <v>0</v>
      </c>
    </row>
    <row r="35" spans="1:16" x14ac:dyDescent="0.25">
      <c r="A35" s="19">
        <v>89</v>
      </c>
      <c r="B35" s="19">
        <v>1487</v>
      </c>
      <c r="C35" s="7"/>
      <c r="D35" s="22" t="s">
        <v>120</v>
      </c>
      <c r="E35" s="22" t="s">
        <v>121</v>
      </c>
      <c r="F35" s="20" t="s">
        <v>122</v>
      </c>
      <c r="G35" s="21" t="s">
        <v>126</v>
      </c>
      <c r="H35" s="21">
        <v>1</v>
      </c>
      <c r="I35" s="21" t="s">
        <v>43</v>
      </c>
      <c r="J35" s="19">
        <v>5</v>
      </c>
      <c r="K35" s="4"/>
      <c r="L35" s="4"/>
      <c r="M35" s="11">
        <f t="shared" si="0"/>
        <v>0</v>
      </c>
      <c r="N35" s="13">
        <v>6100</v>
      </c>
      <c r="O35" s="13">
        <v>15250</v>
      </c>
      <c r="P35" s="8">
        <f t="shared" si="1"/>
        <v>0</v>
      </c>
    </row>
    <row r="36" spans="1:16" x14ac:dyDescent="0.25">
      <c r="A36" s="19">
        <v>93</v>
      </c>
      <c r="B36" s="19">
        <v>1664</v>
      </c>
      <c r="C36" s="7"/>
      <c r="D36" s="19" t="s">
        <v>128</v>
      </c>
      <c r="E36" s="19" t="s">
        <v>31</v>
      </c>
      <c r="F36" s="20" t="s">
        <v>129</v>
      </c>
      <c r="G36" s="21" t="s">
        <v>47</v>
      </c>
      <c r="H36" s="21">
        <v>100</v>
      </c>
      <c r="I36" s="21" t="s">
        <v>23</v>
      </c>
      <c r="J36" s="19">
        <v>27</v>
      </c>
      <c r="K36" s="4"/>
      <c r="L36" s="4"/>
      <c r="M36" s="11">
        <f t="shared" si="0"/>
        <v>0</v>
      </c>
      <c r="N36" s="13">
        <v>1350</v>
      </c>
      <c r="O36" s="13">
        <v>3375</v>
      </c>
      <c r="P36" s="8">
        <f t="shared" si="1"/>
        <v>0</v>
      </c>
    </row>
    <row r="37" spans="1:16" x14ac:dyDescent="0.25">
      <c r="A37" s="15">
        <v>98</v>
      </c>
      <c r="B37" s="15">
        <v>1499</v>
      </c>
      <c r="C37" s="9"/>
      <c r="D37" s="15" t="s">
        <v>130</v>
      </c>
      <c r="E37" s="15" t="s">
        <v>3</v>
      </c>
      <c r="F37" s="16" t="s">
        <v>131</v>
      </c>
      <c r="G37" s="17" t="s">
        <v>132</v>
      </c>
      <c r="H37" s="17">
        <v>3</v>
      </c>
      <c r="I37" s="17" t="s">
        <v>105</v>
      </c>
      <c r="J37" s="15">
        <v>141</v>
      </c>
      <c r="K37" s="4"/>
      <c r="L37" s="4"/>
      <c r="M37" s="11">
        <f t="shared" si="0"/>
        <v>0</v>
      </c>
      <c r="N37" s="12">
        <v>77973</v>
      </c>
      <c r="O37" s="12">
        <v>194932.5</v>
      </c>
      <c r="P37" s="8">
        <f t="shared" si="1"/>
        <v>0</v>
      </c>
    </row>
    <row r="38" spans="1:16" x14ac:dyDescent="0.25">
      <c r="A38" s="19">
        <v>102</v>
      </c>
      <c r="B38" s="19">
        <v>1660</v>
      </c>
      <c r="C38" s="7"/>
      <c r="D38" s="19" t="s">
        <v>134</v>
      </c>
      <c r="E38" s="19" t="s">
        <v>76</v>
      </c>
      <c r="F38" s="20" t="s">
        <v>134</v>
      </c>
      <c r="G38" s="21" t="s">
        <v>17</v>
      </c>
      <c r="H38" s="21">
        <v>1</v>
      </c>
      <c r="I38" s="21" t="s">
        <v>43</v>
      </c>
      <c r="J38" s="19">
        <v>20</v>
      </c>
      <c r="K38" s="4"/>
      <c r="L38" s="4"/>
      <c r="M38" s="11">
        <f t="shared" si="0"/>
        <v>0</v>
      </c>
      <c r="N38" s="13">
        <v>4840</v>
      </c>
      <c r="O38" s="13">
        <v>12100</v>
      </c>
      <c r="P38" s="8">
        <f t="shared" si="1"/>
        <v>0</v>
      </c>
    </row>
    <row r="39" spans="1:16" x14ac:dyDescent="0.25">
      <c r="A39" s="19">
        <v>103</v>
      </c>
      <c r="B39" s="19">
        <v>1657</v>
      </c>
      <c r="C39" s="7"/>
      <c r="D39" s="19" t="s">
        <v>135</v>
      </c>
      <c r="E39" s="19" t="s">
        <v>29</v>
      </c>
      <c r="F39" s="20" t="s">
        <v>134</v>
      </c>
      <c r="G39" s="21" t="s">
        <v>33</v>
      </c>
      <c r="H39" s="21">
        <v>1</v>
      </c>
      <c r="I39" s="21" t="s">
        <v>43</v>
      </c>
      <c r="J39" s="19">
        <v>13</v>
      </c>
      <c r="K39" s="4"/>
      <c r="L39" s="4"/>
      <c r="M39" s="11">
        <f t="shared" si="0"/>
        <v>0</v>
      </c>
      <c r="N39" s="13">
        <v>3504.8</v>
      </c>
      <c r="O39" s="13">
        <v>8762</v>
      </c>
      <c r="P39" s="8">
        <f t="shared" si="1"/>
        <v>0</v>
      </c>
    </row>
    <row r="40" spans="1:16" x14ac:dyDescent="0.25">
      <c r="A40" s="15">
        <v>104</v>
      </c>
      <c r="B40" s="15">
        <v>868</v>
      </c>
      <c r="C40" s="9"/>
      <c r="D40" s="15" t="s">
        <v>133</v>
      </c>
      <c r="E40" s="15" t="s">
        <v>2</v>
      </c>
      <c r="F40" s="16" t="s">
        <v>134</v>
      </c>
      <c r="G40" s="17" t="s">
        <v>33</v>
      </c>
      <c r="H40" s="17">
        <v>1</v>
      </c>
      <c r="I40" s="17" t="s">
        <v>43</v>
      </c>
      <c r="J40" s="15">
        <v>13</v>
      </c>
      <c r="K40" s="4"/>
      <c r="L40" s="4"/>
      <c r="M40" s="11">
        <f t="shared" si="0"/>
        <v>0</v>
      </c>
      <c r="N40" s="12">
        <v>3380</v>
      </c>
      <c r="O40" s="12">
        <v>8450</v>
      </c>
      <c r="P40" s="8">
        <f t="shared" si="1"/>
        <v>0</v>
      </c>
    </row>
    <row r="41" spans="1:16" x14ac:dyDescent="0.25">
      <c r="A41" s="19">
        <v>105</v>
      </c>
      <c r="B41" s="19">
        <v>1504</v>
      </c>
      <c r="C41" s="7"/>
      <c r="D41" s="19" t="s">
        <v>136</v>
      </c>
      <c r="E41" s="19" t="s">
        <v>117</v>
      </c>
      <c r="F41" s="20" t="s">
        <v>19</v>
      </c>
      <c r="G41" s="21" t="s">
        <v>137</v>
      </c>
      <c r="H41" s="21">
        <v>1</v>
      </c>
      <c r="I41" s="21" t="s">
        <v>43</v>
      </c>
      <c r="J41" s="19">
        <v>40</v>
      </c>
      <c r="K41" s="4"/>
      <c r="L41" s="4"/>
      <c r="M41" s="11">
        <f t="shared" si="0"/>
        <v>0</v>
      </c>
      <c r="N41" s="13">
        <v>16410.080000000002</v>
      </c>
      <c r="O41" s="13">
        <v>41025.200000000004</v>
      </c>
      <c r="P41" s="8">
        <f t="shared" si="1"/>
        <v>0</v>
      </c>
    </row>
    <row r="42" spans="1:16" x14ac:dyDescent="0.25">
      <c r="A42" s="19">
        <v>108</v>
      </c>
      <c r="B42" s="19">
        <v>1653</v>
      </c>
      <c r="C42" s="7"/>
      <c r="D42" s="19" t="s">
        <v>136</v>
      </c>
      <c r="E42" s="19" t="s">
        <v>117</v>
      </c>
      <c r="F42" s="20" t="s">
        <v>19</v>
      </c>
      <c r="G42" s="21" t="s">
        <v>24</v>
      </c>
      <c r="H42" s="21">
        <v>1</v>
      </c>
      <c r="I42" s="21" t="s">
        <v>43</v>
      </c>
      <c r="J42" s="19">
        <v>77</v>
      </c>
      <c r="K42" s="4"/>
      <c r="L42" s="4"/>
      <c r="M42" s="11">
        <f t="shared" si="0"/>
        <v>0</v>
      </c>
      <c r="N42" s="13">
        <v>5248.9359999999997</v>
      </c>
      <c r="O42" s="13">
        <v>13122.339999999998</v>
      </c>
      <c r="P42" s="8">
        <f t="shared" si="1"/>
        <v>0</v>
      </c>
    </row>
    <row r="43" spans="1:16" x14ac:dyDescent="0.25">
      <c r="A43" s="19">
        <v>112</v>
      </c>
      <c r="B43" s="19">
        <v>2893</v>
      </c>
      <c r="C43" s="7"/>
      <c r="D43" s="19" t="s">
        <v>140</v>
      </c>
      <c r="E43" s="19" t="s">
        <v>141</v>
      </c>
      <c r="F43" s="20" t="s">
        <v>138</v>
      </c>
      <c r="G43" s="21" t="s">
        <v>139</v>
      </c>
      <c r="H43" s="21">
        <v>1</v>
      </c>
      <c r="I43" s="21" t="s">
        <v>4</v>
      </c>
      <c r="J43" s="19">
        <v>1</v>
      </c>
      <c r="K43" s="4"/>
      <c r="L43" s="4"/>
      <c r="M43" s="11">
        <f t="shared" si="0"/>
        <v>0</v>
      </c>
      <c r="N43" s="13">
        <v>500</v>
      </c>
      <c r="O43" s="13">
        <v>1250</v>
      </c>
      <c r="P43" s="8">
        <f t="shared" si="1"/>
        <v>0</v>
      </c>
    </row>
    <row r="44" spans="1:16" x14ac:dyDescent="0.25">
      <c r="A44" s="19">
        <v>113</v>
      </c>
      <c r="B44" s="19">
        <v>1646</v>
      </c>
      <c r="C44" s="9"/>
      <c r="D44" s="19" t="s">
        <v>142</v>
      </c>
      <c r="E44" s="19" t="s">
        <v>61</v>
      </c>
      <c r="F44" s="20" t="s">
        <v>143</v>
      </c>
      <c r="G44" s="21" t="s">
        <v>127</v>
      </c>
      <c r="H44" s="21">
        <v>1</v>
      </c>
      <c r="I44" s="21" t="s">
        <v>28</v>
      </c>
      <c r="J44" s="19">
        <v>40</v>
      </c>
      <c r="K44" s="4"/>
      <c r="L44" s="4"/>
      <c r="M44" s="11">
        <f t="shared" si="0"/>
        <v>0</v>
      </c>
      <c r="N44" s="14">
        <v>176800</v>
      </c>
      <c r="O44" s="14">
        <v>442000</v>
      </c>
      <c r="P44" s="8">
        <f t="shared" si="1"/>
        <v>0</v>
      </c>
    </row>
    <row r="45" spans="1:16" x14ac:dyDescent="0.25">
      <c r="A45" s="19">
        <v>114</v>
      </c>
      <c r="B45" s="19">
        <v>1647</v>
      </c>
      <c r="C45" s="7"/>
      <c r="D45" s="19" t="s">
        <v>144</v>
      </c>
      <c r="E45" s="19" t="s">
        <v>76</v>
      </c>
      <c r="F45" s="20" t="s">
        <v>144</v>
      </c>
      <c r="G45" s="21" t="s">
        <v>25</v>
      </c>
      <c r="H45" s="21">
        <v>1</v>
      </c>
      <c r="I45" s="21" t="s">
        <v>4</v>
      </c>
      <c r="J45" s="19">
        <v>3</v>
      </c>
      <c r="K45" s="4"/>
      <c r="L45" s="4"/>
      <c r="M45" s="11">
        <f t="shared" si="0"/>
        <v>0</v>
      </c>
      <c r="N45" s="13">
        <v>1716</v>
      </c>
      <c r="O45" s="13">
        <v>4290</v>
      </c>
      <c r="P45" s="8">
        <f t="shared" si="1"/>
        <v>0</v>
      </c>
    </row>
    <row r="46" spans="1:16" x14ac:dyDescent="0.25">
      <c r="A46" s="19">
        <v>122</v>
      </c>
      <c r="B46" s="19">
        <v>1651</v>
      </c>
      <c r="C46" s="7"/>
      <c r="D46" s="22" t="s">
        <v>145</v>
      </c>
      <c r="E46" s="22" t="s">
        <v>76</v>
      </c>
      <c r="F46" s="20" t="s">
        <v>145</v>
      </c>
      <c r="G46" s="21" t="s">
        <v>17</v>
      </c>
      <c r="H46" s="21">
        <v>5</v>
      </c>
      <c r="I46" s="21" t="s">
        <v>57</v>
      </c>
      <c r="J46" s="19">
        <v>7</v>
      </c>
      <c r="K46" s="4"/>
      <c r="L46" s="4"/>
      <c r="M46" s="11">
        <f t="shared" si="0"/>
        <v>0</v>
      </c>
      <c r="N46" s="13">
        <v>2926</v>
      </c>
      <c r="O46" s="13">
        <v>7315</v>
      </c>
      <c r="P46" s="8">
        <f t="shared" si="1"/>
        <v>0</v>
      </c>
    </row>
    <row r="47" spans="1:16" x14ac:dyDescent="0.25">
      <c r="A47" s="19">
        <v>124</v>
      </c>
      <c r="B47" s="19">
        <v>1525</v>
      </c>
      <c r="C47" s="7"/>
      <c r="D47" s="19" t="s">
        <v>146</v>
      </c>
      <c r="E47" s="19" t="s">
        <v>147</v>
      </c>
      <c r="F47" s="20" t="s">
        <v>148</v>
      </c>
      <c r="G47" s="21" t="s">
        <v>149</v>
      </c>
      <c r="H47" s="21">
        <v>30</v>
      </c>
      <c r="I47" s="21" t="s">
        <v>23</v>
      </c>
      <c r="J47" s="19">
        <v>12</v>
      </c>
      <c r="K47" s="4"/>
      <c r="L47" s="4"/>
      <c r="M47" s="11">
        <f t="shared" si="0"/>
        <v>0</v>
      </c>
      <c r="N47" s="13">
        <v>7920</v>
      </c>
      <c r="O47" s="13">
        <v>19800</v>
      </c>
      <c r="P47" s="8">
        <f t="shared" si="1"/>
        <v>0</v>
      </c>
    </row>
    <row r="48" spans="1:16" x14ac:dyDescent="0.25">
      <c r="A48" s="19">
        <v>127</v>
      </c>
      <c r="B48" s="19">
        <v>1190</v>
      </c>
      <c r="C48" s="7"/>
      <c r="D48" s="19" t="s">
        <v>150</v>
      </c>
      <c r="E48" s="19" t="s">
        <v>46</v>
      </c>
      <c r="F48" s="20" t="s">
        <v>151</v>
      </c>
      <c r="G48" s="21" t="s">
        <v>153</v>
      </c>
      <c r="H48" s="21">
        <v>4</v>
      </c>
      <c r="I48" s="21" t="s">
        <v>152</v>
      </c>
      <c r="J48" s="19">
        <v>1</v>
      </c>
      <c r="K48" s="4"/>
      <c r="L48" s="4"/>
      <c r="M48" s="11">
        <f t="shared" si="0"/>
        <v>0</v>
      </c>
      <c r="N48" s="13">
        <v>8980</v>
      </c>
      <c r="O48" s="13">
        <v>22450</v>
      </c>
      <c r="P48" s="8">
        <f t="shared" si="1"/>
        <v>0</v>
      </c>
    </row>
    <row r="49" spans="1:16" x14ac:dyDescent="0.25">
      <c r="A49" s="19">
        <v>132</v>
      </c>
      <c r="B49" s="19">
        <v>1662</v>
      </c>
      <c r="C49" s="7"/>
      <c r="D49" s="19" t="s">
        <v>156</v>
      </c>
      <c r="E49" s="19" t="s">
        <v>157</v>
      </c>
      <c r="F49" s="20" t="s">
        <v>154</v>
      </c>
      <c r="G49" s="21" t="s">
        <v>155</v>
      </c>
      <c r="H49" s="21">
        <v>1</v>
      </c>
      <c r="I49" s="21" t="s">
        <v>105</v>
      </c>
      <c r="J49" s="19">
        <v>5</v>
      </c>
      <c r="K49" s="4"/>
      <c r="L49" s="4"/>
      <c r="M49" s="11">
        <f t="shared" si="0"/>
        <v>0</v>
      </c>
      <c r="N49" s="13">
        <v>8400</v>
      </c>
      <c r="O49" s="13">
        <v>21000</v>
      </c>
      <c r="P49" s="8">
        <f t="shared" si="1"/>
        <v>0</v>
      </c>
    </row>
    <row r="50" spans="1:16" x14ac:dyDescent="0.25">
      <c r="A50" s="19">
        <v>134</v>
      </c>
      <c r="B50" s="19">
        <v>1529</v>
      </c>
      <c r="C50" s="7"/>
      <c r="D50" s="19" t="s">
        <v>158</v>
      </c>
      <c r="E50" s="19" t="s">
        <v>88</v>
      </c>
      <c r="F50" s="20" t="s">
        <v>159</v>
      </c>
      <c r="G50" s="21" t="s">
        <v>160</v>
      </c>
      <c r="H50" s="21">
        <v>1</v>
      </c>
      <c r="I50" s="21" t="s">
        <v>43</v>
      </c>
      <c r="J50" s="19">
        <v>3</v>
      </c>
      <c r="K50" s="4"/>
      <c r="L50" s="4"/>
      <c r="M50" s="11">
        <f t="shared" si="0"/>
        <v>0</v>
      </c>
      <c r="N50" s="13">
        <v>11736</v>
      </c>
      <c r="O50" s="13">
        <v>29340</v>
      </c>
      <c r="P50" s="8">
        <f t="shared" si="1"/>
        <v>0</v>
      </c>
    </row>
    <row r="51" spans="1:16" x14ac:dyDescent="0.25">
      <c r="A51" s="19">
        <v>135</v>
      </c>
      <c r="B51" s="19">
        <v>360</v>
      </c>
      <c r="C51" s="7"/>
      <c r="D51" s="19" t="s">
        <v>161</v>
      </c>
      <c r="E51" s="19" t="s">
        <v>69</v>
      </c>
      <c r="F51" s="20" t="s">
        <v>162</v>
      </c>
      <c r="G51" s="21" t="s">
        <v>18</v>
      </c>
      <c r="H51" s="21">
        <v>1</v>
      </c>
      <c r="I51" s="21" t="s">
        <v>43</v>
      </c>
      <c r="J51" s="19">
        <v>11</v>
      </c>
      <c r="K51" s="4"/>
      <c r="L51" s="4"/>
      <c r="M51" s="11">
        <f t="shared" si="0"/>
        <v>0</v>
      </c>
      <c r="N51" s="13">
        <v>665.28</v>
      </c>
      <c r="O51" s="13">
        <v>1663.1999999999998</v>
      </c>
      <c r="P51" s="8">
        <f t="shared" si="1"/>
        <v>0</v>
      </c>
    </row>
    <row r="52" spans="1:16" x14ac:dyDescent="0.25">
      <c r="A52" s="19">
        <v>136</v>
      </c>
      <c r="B52" s="19">
        <v>1661</v>
      </c>
      <c r="C52" s="7"/>
      <c r="D52" s="19" t="s">
        <v>162</v>
      </c>
      <c r="E52" s="19" t="s">
        <v>76</v>
      </c>
      <c r="F52" s="20" t="s">
        <v>162</v>
      </c>
      <c r="G52" s="21" t="s">
        <v>18</v>
      </c>
      <c r="H52" s="21">
        <v>1</v>
      </c>
      <c r="I52" s="21" t="s">
        <v>43</v>
      </c>
      <c r="J52" s="19">
        <v>3</v>
      </c>
      <c r="K52" s="4"/>
      <c r="L52" s="4"/>
      <c r="M52" s="11">
        <f t="shared" si="0"/>
        <v>0</v>
      </c>
      <c r="N52" s="13">
        <v>528</v>
      </c>
      <c r="O52" s="13">
        <v>1320</v>
      </c>
      <c r="P52" s="8">
        <f t="shared" si="1"/>
        <v>0</v>
      </c>
    </row>
    <row r="53" spans="1:16" x14ac:dyDescent="0.25">
      <c r="N53" s="10"/>
      <c r="O53" s="10"/>
    </row>
  </sheetData>
  <sheetProtection algorithmName="SHA-512" hashValue="yTOcM/mzjO9IuwKrAnIrLMkuCm49UQknHTJgxy/UHHgZiiw5oy+XQd7ioQ0g1hpGJ/t8l3LfXt1kzSx1wOXdFQ==" saltValue="ucGDALr1W4Kr/AsxO/BfKQ==" spinCount="100000" sheet="1" objects="1" scenarios="1"/>
  <mergeCells count="1">
    <mergeCell ref="H1:I1"/>
  </mergeCells>
  <conditionalFormatting sqref="B1:C1">
    <cfRule type="duplicateValues" dxfId="8" priority="97"/>
  </conditionalFormatting>
  <conditionalFormatting sqref="B1:C1">
    <cfRule type="duplicateValues" dxfId="7" priority="98"/>
  </conditionalFormatting>
  <conditionalFormatting sqref="A1">
    <cfRule type="duplicateValues" dxfId="6" priority="45"/>
  </conditionalFormatting>
  <conditionalFormatting sqref="A1">
    <cfRule type="duplicateValues" dxfId="5" priority="46"/>
  </conditionalFormatting>
  <conditionalFormatting sqref="C8">
    <cfRule type="duplicateValues" dxfId="4" priority="1"/>
  </conditionalFormatting>
  <conditionalFormatting sqref="B8">
    <cfRule type="duplicateValues" dxfId="3" priority="2"/>
  </conditionalFormatting>
  <conditionalFormatting sqref="C2:C8">
    <cfRule type="duplicateValues" dxfId="2" priority="3"/>
  </conditionalFormatting>
  <conditionalFormatting sqref="B2:B8">
    <cfRule type="duplicateValues" dxfId="1" priority="5"/>
  </conditionalFormatting>
  <conditionalFormatting sqref="A2:A41">
    <cfRule type="duplicateValues" dxfId="0" priority="99"/>
  </conditionalFormatting>
  <pageMargins left="0.31496062992125984" right="0.11811023622047245" top="0.70386904761904767" bottom="0.50744047619047616" header="0.31496062992125984" footer="0.31496062992125984"/>
  <pageSetup paperSize="5" scale="70" fitToHeight="0" orientation="landscape" r:id="rId1"/>
  <headerFooter>
    <oddHeader>&amp;C&amp;"-,Negrita"INSTITUTO MUNICIPAL DE PENSIONES&amp;"-,Normal"
Licitación Publica Presencial  IMPE/LP/16/2020-BIS
Anexo H - Propuesta Económica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</vt:lpstr>
      <vt:lpstr>PE!Títulos_a_imprimir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2020-01-21T20:38:33Z</cp:lastPrinted>
  <dcterms:created xsi:type="dcterms:W3CDTF">2020-01-16T16:28:20Z</dcterms:created>
  <dcterms:modified xsi:type="dcterms:W3CDTF">2021-01-08T21:21:23Z</dcterms:modified>
</cp:coreProperties>
</file>